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ate1904="1" autoCompressPictures="0"/>
  <mc:AlternateContent xmlns:mc="http://schemas.openxmlformats.org/markup-compatibility/2006">
    <mc:Choice Requires="x15">
      <x15ac:absPath xmlns:x15ac="http://schemas.microsoft.com/office/spreadsheetml/2010/11/ac" url="https://nelsono365-my.sharepoint.com/personal/emily_morphy_nelson_com/Documents/Documents/Literacy Price Lists/BEAS/"/>
    </mc:Choice>
  </mc:AlternateContent>
  <xr:revisionPtr revIDLastSave="47" documentId="8_{0EF48AE7-1F54-4C3C-B3CA-AD9480209DCB}" xr6:coauthVersionLast="47" xr6:coauthVersionMax="47" xr10:uidLastSave="{E132D027-F304-4F81-A1B6-C164647D40F5}"/>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5" i="2" l="1"/>
  <c r="E31" i="2"/>
  <c r="E29" i="2"/>
  <c r="E28" i="2"/>
  <c r="E27" i="2"/>
  <c r="E26" i="2"/>
  <c r="E24" i="2"/>
  <c r="E23" i="2"/>
  <c r="E22" i="2"/>
  <c r="E21" i="2"/>
  <c r="E20" i="2"/>
  <c r="E18" i="2"/>
  <c r="E17" i="2"/>
  <c r="E16" i="2"/>
  <c r="E32" i="2" s="1"/>
  <c r="E34" i="2" l="1"/>
  <c r="E36" i="2" s="1"/>
</calcChain>
</file>

<file path=xl/sharedStrings.xml><?xml version="1.0" encoding="utf-8"?>
<sst xmlns="http://schemas.openxmlformats.org/spreadsheetml/2006/main" count="56" uniqueCount="48">
  <si>
    <t>Customer Service</t>
  </si>
  <si>
    <t>nelson.orderdesk@nelson.com</t>
  </si>
  <si>
    <t>Phone: (416) 752-9448 | Toll-free: 1 (800) 268-2222 | Fax: 1 (800) 430-4445</t>
  </si>
  <si>
    <t>www.nelson.com</t>
  </si>
  <si>
    <t>Battelle Developmental Inventory,
3rd edition</t>
  </si>
  <si>
    <t>Price List 2025</t>
  </si>
  <si>
    <t>Title</t>
  </si>
  <si>
    <t>ISBN</t>
  </si>
  <si>
    <t>Price</t>
  </si>
  <si>
    <t>Qty.</t>
  </si>
  <si>
    <t>Total</t>
  </si>
  <si>
    <t>BEAS - BATTELLE EARLY ACADEMIC SURVEY</t>
  </si>
  <si>
    <t>BDI-3 Battelle Early Academic Survery Kit</t>
  </si>
  <si>
    <t>BDI-3 Battelle Early Academic Survery (BEAS) Record Forms (PK.25) ERF</t>
  </si>
  <si>
    <t>BDI-3 Battelle Early Academic Survery (BEAS) Record Forms (PK.25) PRF + Scoring</t>
  </si>
  <si>
    <t>BDI-3 - BATTELLE DEVELOPMENTAL INVENTORY COMPLETE - Third Edition</t>
  </si>
  <si>
    <t>BDI-3 Battelle Developmental Complete Kit</t>
  </si>
  <si>
    <t>BDI-3 Battelle Developmental Complete Record Forms (PK.25) ERF</t>
  </si>
  <si>
    <t>BDI-3 Battelle Developmental Complete Record Forms (PK.25) PRF + Scoring</t>
  </si>
  <si>
    <t xml:space="preserve">BDI-3 Battelle Developmental Complete Record Forms (PK.25) (PK.25) PRF </t>
  </si>
  <si>
    <t>BDI-3 Battelle Developmental Complete Student Workbook (PK.25)</t>
  </si>
  <si>
    <t>BDI-3 - BATTELLE DEVELOPMENTAL INVENTORY SCREENING - Third Edition</t>
  </si>
  <si>
    <t>BDI-3 Battelle Developmental Screening Test Kit</t>
  </si>
  <si>
    <t>BDI-3 Battelle Developmental Screening Record Forms (PK.25) ERF</t>
  </si>
  <si>
    <t>BDI-3 Battelle Developmental Screening Record Forms (PK.25) PRF + Scoring</t>
  </si>
  <si>
    <t xml:space="preserve">BDI-3 Battelle Developmental Screening Record Forms (PK.25) (PK.25) PRF </t>
  </si>
  <si>
    <t>Annual Access Key - per user</t>
  </si>
  <si>
    <t>BDI-3 Access key (includes Riverside Score and Mobile Data Solution app)</t>
  </si>
  <si>
    <t>Subtotal</t>
  </si>
  <si>
    <t>Add 7% to Subtotal (min. $9.45 Shipping**)</t>
  </si>
  <si>
    <t>GST</t>
  </si>
  <si>
    <t>QST/HST*</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</si>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</sst>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font>
      <sz val="10"/>
      <name val="Arial"/>
    </font>
    <font>
      <sz val="10"/>
      <name val="Arial"/>
      <family val="2"/>
    </font>
    <font>
      <sz val="10"/>
      <name val="Open Sans"/>
      <family val="2"/>
    </font>
    <font>
      <b/>
      <sz val="10"/>
      <name val="Open Sans"/>
      <family val="2"/>
    </font>
    <font>
      <sz val="9"/>
      <name val="Open Sans"/>
      <family val="2"/>
    </font>
    <font>
      <b/>
      <sz val="20"/>
      <color indexed="8"/>
      <name val="Open Sans"/>
      <family val="2"/>
    </font>
    <font>
      <sz val="11"/>
      <color theme="1"/>
      <name val="Open Sans"/>
      <family val="2"/>
    </font>
    <font>
      <u/>
      <sz val="11"/>
      <color theme="10"/>
      <name val="Calibri"/>
      <family val="2"/>
      <scheme val="minor"/>
    </font>
    <font>
      <u/>
      <sz val="11"/>
      <color theme="10"/>
      <name val="Open Sans"/>
      <family val="2"/>
    </font>
    <font>
      <b/>
      <sz val="9"/>
      <name val="Open Sans"/>
      <family val="2"/>
    </font>
    <font>
      <b/>
      <sz val="18"/>
      <color indexed="8"/>
      <name val="Open Sans"/>
      <family val="2"/>
    </font>
    <font>
      <b/>
      <sz val="12"/>
      <color indexed="8"/>
      <name val="Open Sans"/>
      <family val="2"/>
    </font>
    <font>
      <b/>
      <sz val="12"/>
      <color indexed="9"/>
      <name val="Open Sans"/>
      <family val="2"/>
    </font>
    <font>
      <b/>
      <sz val="11"/>
      <color theme="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s>
  <fills count="5">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70">
    <xf numFmtId="0" fontId="0" fillId="0" borderId="0" xfId="0"/>
    <xf numFmtId="0" fontId="2" fillId="0" borderId="0" xfId="0" applyFont="1" applyAlignment="1">
      <alignment vertical="center"/>
    </xf>
    <xf numFmtId="1" fontId="2" fillId="0" borderId="2" xfId="0" applyNumberFormat="1" applyFont="1" applyBorder="1" applyAlignment="1">
      <alignment horizontal="right" vertical="center"/>
    </xf>
    <xf numFmtId="1" fontId="3" fillId="0" borderId="2" xfId="0" applyNumberFormat="1" applyFont="1" applyBorder="1" applyAlignment="1">
      <alignment horizontal="right" vertical="center"/>
    </xf>
    <xf numFmtId="1" fontId="3" fillId="0" borderId="0" xfId="0" applyNumberFormat="1" applyFont="1" applyAlignment="1">
      <alignment horizontal="right" vertical="center"/>
    </xf>
    <xf numFmtId="44" fontId="2" fillId="0" borderId="1" xfId="1" applyFont="1" applyBorder="1" applyAlignment="1">
      <alignment horizontal="right" vertical="center"/>
    </xf>
    <xf numFmtId="44" fontId="2" fillId="0" borderId="0" xfId="1" applyFont="1" applyAlignment="1">
      <alignment horizontal="center" vertical="center"/>
    </xf>
    <xf numFmtId="44" fontId="3" fillId="0" borderId="1" xfId="1" applyFont="1" applyBorder="1" applyAlignment="1">
      <alignment horizontal="right" vertical="center"/>
    </xf>
    <xf numFmtId="0" fontId="4" fillId="0" borderId="0" xfId="0" applyFont="1" applyAlignment="1">
      <alignment vertical="center"/>
    </xf>
    <xf numFmtId="44" fontId="4" fillId="0" borderId="0" xfId="1" applyFont="1" applyAlignment="1">
      <alignment vertical="center"/>
    </xf>
    <xf numFmtId="1" fontId="4" fillId="0" borderId="0" xfId="0" applyNumberFormat="1" applyFont="1" applyAlignment="1">
      <alignment vertical="center"/>
    </xf>
    <xf numFmtId="0" fontId="4" fillId="0" borderId="0" xfId="0" applyFont="1" applyAlignment="1">
      <alignment horizontal="center" vertical="center"/>
    </xf>
    <xf numFmtId="44" fontId="3" fillId="0" borderId="4" xfId="1" applyFont="1" applyBorder="1" applyAlignment="1">
      <alignment horizontal="right" vertical="center"/>
    </xf>
    <xf numFmtId="0" fontId="5" fillId="0" borderId="0" xfId="0" applyFont="1" applyAlignment="1">
      <alignment horizontal="left" vertical="center" wrapText="1"/>
    </xf>
    <xf numFmtId="0" fontId="6" fillId="0" borderId="0" xfId="0" applyFont="1"/>
    <xf numFmtId="0" fontId="8" fillId="0" borderId="0" xfId="2" applyFont="1"/>
    <xf numFmtId="44" fontId="9" fillId="0" borderId="0" xfId="1" applyFont="1" applyAlignment="1">
      <alignment vertical="center"/>
    </xf>
    <xf numFmtId="44" fontId="9" fillId="0" borderId="0" xfId="1" applyFont="1" applyAlignment="1">
      <alignment horizontal="center" vertical="center"/>
    </xf>
    <xf numFmtId="0" fontId="11" fillId="0" borderId="0" xfId="0" applyFont="1" applyAlignment="1">
      <alignment horizontal="left" vertical="center" wrapText="1"/>
    </xf>
    <xf numFmtId="0" fontId="12" fillId="2" borderId="3" xfId="0" applyFont="1" applyFill="1" applyBorder="1" applyAlignment="1">
      <alignment horizontal="center" vertical="center" wrapText="1"/>
    </xf>
    <xf numFmtId="44" fontId="12" fillId="2" borderId="3" xfId="1" applyFont="1" applyFill="1" applyBorder="1" applyAlignment="1">
      <alignment horizontal="center" vertical="center" wrapText="1"/>
    </xf>
    <xf numFmtId="1" fontId="12" fillId="2" borderId="3" xfId="0" applyNumberFormat="1" applyFont="1" applyFill="1" applyBorder="1" applyAlignment="1">
      <alignment horizontal="center" vertical="center" wrapText="1"/>
    </xf>
    <xf numFmtId="44" fontId="5" fillId="0" borderId="0" xfId="1" applyFont="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vertical="top"/>
    </xf>
    <xf numFmtId="1" fontId="2" fillId="0" borderId="1" xfId="1" applyNumberFormat="1" applyFont="1" applyBorder="1" applyAlignment="1">
      <alignment horizontal="center" vertical="top"/>
    </xf>
    <xf numFmtId="44" fontId="2" fillId="0" borderId="1" xfId="1" applyFont="1" applyBorder="1" applyAlignment="1">
      <alignment horizontal="right" vertical="top"/>
    </xf>
    <xf numFmtId="44" fontId="3" fillId="0" borderId="1" xfId="1" applyFont="1" applyBorder="1" applyAlignment="1">
      <alignment horizontal="right" vertical="top"/>
    </xf>
    <xf numFmtId="44" fontId="3" fillId="0" borderId="0" xfId="1" applyFont="1" applyBorder="1" applyAlignment="1">
      <alignment vertical="center"/>
    </xf>
    <xf numFmtId="49" fontId="2" fillId="0" borderId="0" xfId="0" applyNumberFormat="1" applyFont="1" applyAlignment="1">
      <alignment horizontal="right" vertical="center"/>
    </xf>
    <xf numFmtId="44" fontId="3" fillId="0" borderId="0" xfId="1" applyFont="1" applyAlignment="1">
      <alignment vertical="center"/>
    </xf>
    <xf numFmtId="0" fontId="2" fillId="0" borderId="0" xfId="0" applyFont="1" applyAlignment="1">
      <alignment horizontal="left" vertical="center"/>
    </xf>
    <xf numFmtId="44" fontId="3" fillId="0" borderId="1" xfId="1" applyFont="1" applyFill="1" applyBorder="1" applyAlignment="1">
      <alignment horizontal="right" vertical="top"/>
    </xf>
    <xf numFmtId="1" fontId="2" fillId="0" borderId="1" xfId="1" applyNumberFormat="1" applyFont="1" applyFill="1" applyBorder="1" applyAlignment="1">
      <alignment horizontal="center" vertical="top"/>
    </xf>
    <xf numFmtId="44" fontId="2" fillId="0" borderId="1" xfId="1" applyFont="1" applyFill="1" applyBorder="1" applyAlignment="1">
      <alignment horizontal="right" vertical="top"/>
    </xf>
    <xf numFmtId="49" fontId="16" fillId="0" borderId="11" xfId="0" applyNumberFormat="1" applyFont="1" applyBorder="1" applyAlignment="1">
      <alignment horizontal="left" vertical="center"/>
    </xf>
    <xf numFmtId="49" fontId="16" fillId="0" borderId="14" xfId="0" applyNumberFormat="1" applyFont="1" applyBorder="1" applyAlignment="1">
      <alignment horizontal="left" vertical="center"/>
    </xf>
    <xf numFmtId="49" fontId="16" fillId="0" borderId="17" xfId="0" applyNumberFormat="1" applyFont="1" applyBorder="1" applyAlignment="1">
      <alignment horizontal="left" vertical="center"/>
    </xf>
    <xf numFmtId="49" fontId="17" fillId="0" borderId="11"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8" fillId="0" borderId="11" xfId="0" applyNumberFormat="1" applyFont="1" applyBorder="1" applyAlignment="1">
      <alignment horizontal="left" vertical="center"/>
    </xf>
    <xf numFmtId="49" fontId="18" fillId="0" borderId="14" xfId="0" applyNumberFormat="1" applyFont="1" applyBorder="1" applyAlignment="1">
      <alignment horizontal="left" vertical="center"/>
    </xf>
    <xf numFmtId="49" fontId="2" fillId="0" borderId="19" xfId="0" applyNumberFormat="1" applyFont="1" applyBorder="1" applyAlignment="1">
      <alignment vertical="center"/>
    </xf>
    <xf numFmtId="49" fontId="14" fillId="2" borderId="8" xfId="0" applyNumberFormat="1" applyFont="1" applyFill="1" applyBorder="1" applyAlignment="1">
      <alignment horizontal="left" vertical="center"/>
    </xf>
    <xf numFmtId="0" fontId="0" fillId="4" borderId="0" xfId="0" applyFill="1"/>
    <xf numFmtId="49" fontId="19" fillId="0" borderId="15" xfId="0" applyNumberFormat="1" applyFont="1" applyBorder="1" applyAlignment="1">
      <alignment horizontal="left" vertical="center"/>
    </xf>
    <xf numFmtId="49" fontId="19" fillId="0" borderId="16"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8" xfId="0" applyNumberFormat="1" applyFont="1" applyBorder="1" applyAlignment="1">
      <alignment horizontal="lef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16" fillId="0" borderId="15" xfId="0" applyNumberFormat="1" applyFont="1" applyBorder="1" applyAlignment="1">
      <alignment horizontal="left" vertical="center"/>
    </xf>
    <xf numFmtId="49" fontId="16" fillId="0" borderId="16"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7" fillId="0" borderId="13"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16" xfId="0" applyNumberFormat="1" applyFont="1" applyBorder="1" applyAlignment="1">
      <alignment horizontal="left" vertical="center"/>
    </xf>
    <xf numFmtId="49" fontId="16" fillId="0" borderId="12" xfId="0" applyNumberFormat="1" applyFont="1" applyBorder="1" applyAlignment="1">
      <alignment horizontal="left" vertical="center"/>
    </xf>
    <xf numFmtId="49" fontId="16" fillId="0" borderId="13"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6" fillId="0" borderId="0" xfId="0" applyNumberFormat="1" applyFont="1" applyAlignment="1">
      <alignment horizontal="left" vertical="center"/>
    </xf>
    <xf numFmtId="49" fontId="16" fillId="0" borderId="18" xfId="0" applyNumberFormat="1" applyFont="1" applyBorder="1" applyAlignment="1">
      <alignment horizontal="left" vertical="center"/>
    </xf>
    <xf numFmtId="49" fontId="14" fillId="2" borderId="9" xfId="0" applyNumberFormat="1" applyFont="1" applyFill="1" applyBorder="1" applyAlignment="1">
      <alignment horizontal="left" vertical="center"/>
    </xf>
    <xf numFmtId="49" fontId="14" fillId="2" borderId="10" xfId="0" applyNumberFormat="1" applyFont="1" applyFill="1" applyBorder="1" applyAlignment="1">
      <alignment horizontal="left" vertical="center"/>
    </xf>
    <xf numFmtId="0" fontId="10" fillId="0" borderId="0" xfId="0" applyFont="1" applyAlignment="1">
      <alignment horizontal="left" vertical="center" wrapText="1"/>
    </xf>
    <xf numFmtId="0" fontId="13" fillId="3" borderId="5" xfId="0" applyFont="1" applyFill="1" applyBorder="1" applyAlignment="1">
      <alignment vertical="top" wrapText="1"/>
    </xf>
    <xf numFmtId="0" fontId="13" fillId="3" borderId="6" xfId="0" applyFont="1" applyFill="1" applyBorder="1" applyAlignment="1">
      <alignment vertical="top" wrapText="1"/>
    </xf>
    <xf numFmtId="0" fontId="13" fillId="3" borderId="7" xfId="0" applyFont="1" applyFill="1" applyBorder="1" applyAlignment="1">
      <alignment vertical="top" wrapText="1"/>
    </xf>
    <xf numFmtId="0" fontId="4" fillId="0" borderId="0" xfId="0" applyFont="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4071"/>
      <color rgb="FF4A5B69"/>
      <color rgb="FF017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4570095</xdr:colOff>
      <xdr:row>3</xdr:row>
      <xdr:rowOff>83630</xdr:rowOff>
    </xdr:to>
    <xdr:pic>
      <xdr:nvPicPr>
        <xdr:cNvPr id="2" name="Picture 4">
          <a:extLst>
            <a:ext uri="{FF2B5EF4-FFF2-40B4-BE49-F238E27FC236}">
              <a16:creationId xmlns:a16="http://schemas.microsoft.com/office/drawing/2014/main" id="{863E712B-0E79-4465-84D3-0B2D0020EBE9}"/>
            </a:ext>
          </a:extLst>
        </xdr:cNvPr>
        <xdr:cNvPicPr>
          <a:picLocks noChangeAspect="1" noChangeArrowheads="1"/>
        </xdr:cNvPicPr>
      </xdr:nvPicPr>
      <xdr:blipFill>
        <a:blip xmlns:r="http://schemas.openxmlformats.org/officeDocument/2006/relationships" r:embed="rId1"/>
        <a:srcRect t="16073" b="16073"/>
        <a:stretch/>
      </xdr:blipFill>
      <xdr:spPr bwMode="auto">
        <a:xfrm>
          <a:off x="0" y="0"/>
          <a:ext cx="4570095" cy="626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474306</xdr:colOff>
      <xdr:row>1</xdr:row>
      <xdr:rowOff>31104</xdr:rowOff>
    </xdr:from>
    <xdr:to>
      <xdr:col>4</xdr:col>
      <xdr:colOff>176893</xdr:colOff>
      <xdr:row>7</xdr:row>
      <xdr:rowOff>102589</xdr:rowOff>
    </xdr:to>
    <xdr:pic>
      <xdr:nvPicPr>
        <xdr:cNvPr id="3" name="Picture 2">
          <a:extLst>
            <a:ext uri="{FF2B5EF4-FFF2-40B4-BE49-F238E27FC236}">
              <a16:creationId xmlns:a16="http://schemas.microsoft.com/office/drawing/2014/main" id="{B0550606-D45F-4315-982D-10ACCF460060}"/>
            </a:ext>
            <a:ext uri="{147F2762-F138-4A5C-976F-8EAC2B608ADB}">
              <a16:predDERef xmlns:a16="http://schemas.microsoft.com/office/drawing/2014/main" pred="{863E712B-0E79-4465-84D3-0B2D0020EBE9}"/>
            </a:ext>
          </a:extLst>
        </xdr:cNvPr>
        <xdr:cNvPicPr>
          <a:picLocks noChangeAspect="1"/>
        </xdr:cNvPicPr>
      </xdr:nvPicPr>
      <xdr:blipFill>
        <a:blip xmlns:r="http://schemas.openxmlformats.org/officeDocument/2006/relationships" r:embed="rId2"/>
        <a:stretch>
          <a:fillRect/>
        </a:stretch>
      </xdr:blipFill>
      <xdr:spPr>
        <a:xfrm>
          <a:off x="5665431" y="221604"/>
          <a:ext cx="2341012" cy="1243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675C-2ACC-406E-AD55-7502B2A7DF5C}">
  <dimension ref="A1:E59"/>
  <sheetViews>
    <sheetView tabSelected="1" workbookViewId="0">
      <selection activeCell="A10" sqref="A10:E11"/>
    </sheetView>
  </sheetViews>
  <sheetFormatPr defaultRowHeight="12.75"/>
  <cols>
    <col min="1" max="1" width="77.85546875" style="44" customWidth="1"/>
    <col min="2" max="2" width="15.5703125" style="44" customWidth="1"/>
    <col min="3" max="3" width="13.85546875" style="44" customWidth="1"/>
    <col min="4" max="4" width="10.140625" style="44" customWidth="1"/>
    <col min="5" max="5" width="18.5703125" style="44" customWidth="1"/>
    <col min="6" max="16384" width="9.140625" style="44"/>
  </cols>
  <sheetData>
    <row r="1" spans="1:5" ht="14.25">
      <c r="A1" s="8"/>
      <c r="B1" s="8"/>
      <c r="C1" s="16"/>
      <c r="D1" s="10"/>
      <c r="E1" s="9"/>
    </row>
    <row r="2" spans="1:5" ht="14.25">
      <c r="A2" s="8"/>
      <c r="B2" s="8"/>
      <c r="C2" s="16"/>
      <c r="D2" s="10"/>
      <c r="E2" s="9"/>
    </row>
    <row r="3" spans="1:5" ht="14.25">
      <c r="A3" s="8"/>
      <c r="B3" s="8"/>
      <c r="C3" s="16"/>
      <c r="D3" s="10"/>
      <c r="E3" s="9"/>
    </row>
    <row r="4" spans="1:5" ht="14.25">
      <c r="A4" s="8"/>
      <c r="B4" s="8"/>
      <c r="C4" s="16"/>
      <c r="D4" s="10"/>
      <c r="E4" s="9"/>
    </row>
    <row r="5" spans="1:5" ht="16.5">
      <c r="A5" s="14" t="s">
        <v>0</v>
      </c>
      <c r="B5" s="8"/>
      <c r="C5" s="16"/>
      <c r="D5" s="10"/>
      <c r="E5" s="9"/>
    </row>
    <row r="6" spans="1:5" ht="16.5">
      <c r="A6" s="15" t="s">
        <v>1</v>
      </c>
      <c r="B6" s="8"/>
      <c r="C6" s="16"/>
      <c r="D6" s="10"/>
      <c r="E6" s="9"/>
    </row>
    <row r="7" spans="1:5" ht="16.5">
      <c r="A7" s="14" t="s">
        <v>2</v>
      </c>
      <c r="B7" s="8"/>
      <c r="C7" s="16"/>
      <c r="D7" s="10"/>
      <c r="E7" s="9"/>
    </row>
    <row r="8" spans="1:5" ht="16.5">
      <c r="A8" s="15" t="s">
        <v>3</v>
      </c>
      <c r="B8" s="8"/>
      <c r="C8" s="16"/>
      <c r="D8" s="10"/>
      <c r="E8" s="9"/>
    </row>
    <row r="9" spans="1:5" ht="14.25">
      <c r="A9" s="8"/>
      <c r="B9" s="8"/>
      <c r="C9" s="16"/>
      <c r="D9" s="10"/>
      <c r="E9" s="9"/>
    </row>
    <row r="10" spans="1:5">
      <c r="A10" s="65" t="s">
        <v>4</v>
      </c>
      <c r="B10" s="65"/>
      <c r="C10" s="65"/>
      <c r="D10" s="65"/>
      <c r="E10" s="65"/>
    </row>
    <row r="11" spans="1:5" ht="35.25" customHeight="1">
      <c r="A11" s="65"/>
      <c r="B11" s="65"/>
      <c r="C11" s="65"/>
      <c r="D11" s="65"/>
      <c r="E11" s="65"/>
    </row>
    <row r="12" spans="1:5" ht="30">
      <c r="A12" s="18" t="s">
        <v>5</v>
      </c>
      <c r="B12" s="13"/>
      <c r="C12" s="13"/>
      <c r="D12" s="13"/>
      <c r="E12" s="22"/>
    </row>
    <row r="13" spans="1:5" ht="14.25">
      <c r="A13" s="8"/>
      <c r="B13" s="11"/>
      <c r="C13" s="17"/>
      <c r="D13" s="10"/>
      <c r="E13" s="9"/>
    </row>
    <row r="14" spans="1:5" ht="18">
      <c r="A14" s="19" t="s">
        <v>6</v>
      </c>
      <c r="B14" s="20" t="s">
        <v>7</v>
      </c>
      <c r="C14" s="20" t="s">
        <v>8</v>
      </c>
      <c r="D14" s="21" t="s">
        <v>9</v>
      </c>
      <c r="E14" s="20" t="s">
        <v>10</v>
      </c>
    </row>
    <row r="15" spans="1:5" ht="16.5">
      <c r="A15" s="66" t="s">
        <v>11</v>
      </c>
      <c r="B15" s="67"/>
      <c r="C15" s="67"/>
      <c r="D15" s="67"/>
      <c r="E15" s="68"/>
    </row>
    <row r="16" spans="1:5" ht="15">
      <c r="A16" s="23" t="s">
        <v>12</v>
      </c>
      <c r="B16" s="24">
        <v>2001260</v>
      </c>
      <c r="C16" s="32">
        <v>661.41</v>
      </c>
      <c r="D16" s="25"/>
      <c r="E16" s="26">
        <f>C16*D16</f>
        <v>0</v>
      </c>
    </row>
    <row r="17" spans="1:5" ht="15">
      <c r="A17" s="23" t="s">
        <v>13</v>
      </c>
      <c r="B17" s="24">
        <v>2000280</v>
      </c>
      <c r="C17" s="32">
        <v>257.17</v>
      </c>
      <c r="D17" s="25"/>
      <c r="E17" s="26">
        <f>C17*D17</f>
        <v>0</v>
      </c>
    </row>
    <row r="18" spans="1:5" ht="15">
      <c r="A18" s="23" t="s">
        <v>14</v>
      </c>
      <c r="B18" s="24">
        <v>2000281</v>
      </c>
      <c r="C18" s="32">
        <v>233.24</v>
      </c>
      <c r="D18" s="25"/>
      <c r="E18" s="26">
        <f>C18*D18</f>
        <v>0</v>
      </c>
    </row>
    <row r="19" spans="1:5" ht="16.5">
      <c r="A19" s="66" t="s">
        <v>15</v>
      </c>
      <c r="B19" s="67"/>
      <c r="C19" s="67"/>
      <c r="D19" s="67"/>
      <c r="E19" s="68"/>
    </row>
    <row r="20" spans="1:5" ht="15">
      <c r="A20" s="23" t="s">
        <v>16</v>
      </c>
      <c r="B20" s="24">
        <v>2001259</v>
      </c>
      <c r="C20" s="27">
        <v>1907.17</v>
      </c>
      <c r="D20" s="25"/>
      <c r="E20" s="26">
        <f>C20*D20</f>
        <v>0</v>
      </c>
    </row>
    <row r="21" spans="1:5" ht="15">
      <c r="A21" s="23" t="s">
        <v>17</v>
      </c>
      <c r="B21" s="24">
        <v>2000285</v>
      </c>
      <c r="C21" s="32">
        <v>584.44000000000005</v>
      </c>
      <c r="D21" s="25"/>
      <c r="E21" s="26">
        <f>C21*D21</f>
        <v>0</v>
      </c>
    </row>
    <row r="22" spans="1:5" ht="15">
      <c r="A22" s="23" t="s">
        <v>18</v>
      </c>
      <c r="B22" s="24">
        <v>2000284</v>
      </c>
      <c r="C22" s="27">
        <v>496.52</v>
      </c>
      <c r="D22" s="25"/>
      <c r="E22" s="26">
        <f>C22*D22</f>
        <v>0</v>
      </c>
    </row>
    <row r="23" spans="1:5" ht="15">
      <c r="A23" s="23" t="s">
        <v>19</v>
      </c>
      <c r="B23" s="24">
        <v>2000245</v>
      </c>
      <c r="C23" s="27">
        <v>496.52</v>
      </c>
      <c r="D23" s="25"/>
      <c r="E23" s="26">
        <f>C23*D23</f>
        <v>0</v>
      </c>
    </row>
    <row r="24" spans="1:5" ht="15">
      <c r="A24" s="23" t="s">
        <v>20</v>
      </c>
      <c r="B24" s="24">
        <v>2000246</v>
      </c>
      <c r="C24" s="27">
        <v>316.3</v>
      </c>
      <c r="D24" s="25"/>
      <c r="E24" s="26">
        <f>C24*D24</f>
        <v>0</v>
      </c>
    </row>
    <row r="25" spans="1:5" ht="16.5">
      <c r="A25" s="66" t="s">
        <v>21</v>
      </c>
      <c r="B25" s="67"/>
      <c r="C25" s="67"/>
      <c r="D25" s="67"/>
      <c r="E25" s="68"/>
    </row>
    <row r="26" spans="1:5" ht="15">
      <c r="A26" s="23" t="s">
        <v>22</v>
      </c>
      <c r="B26" s="24">
        <v>2001261</v>
      </c>
      <c r="C26" s="27">
        <v>709.08</v>
      </c>
      <c r="D26" s="25"/>
      <c r="E26" s="26">
        <f>C26*D26</f>
        <v>0</v>
      </c>
    </row>
    <row r="27" spans="1:5" ht="15">
      <c r="A27" s="23" t="s">
        <v>23</v>
      </c>
      <c r="B27" s="24">
        <v>2000290</v>
      </c>
      <c r="C27" s="32">
        <v>366.23</v>
      </c>
      <c r="D27" s="25"/>
      <c r="E27" s="26">
        <f>C27*D27</f>
        <v>0</v>
      </c>
    </row>
    <row r="28" spans="1:5" ht="15">
      <c r="A28" s="23" t="s">
        <v>24</v>
      </c>
      <c r="B28" s="24">
        <v>2000289</v>
      </c>
      <c r="C28" s="27">
        <v>397.58</v>
      </c>
      <c r="D28" s="25"/>
      <c r="E28" s="26">
        <f>C28*D28</f>
        <v>0</v>
      </c>
    </row>
    <row r="29" spans="1:5" ht="15">
      <c r="A29" s="23" t="s">
        <v>25</v>
      </c>
      <c r="B29" s="24">
        <v>2000248</v>
      </c>
      <c r="C29" s="27">
        <v>397.58</v>
      </c>
      <c r="D29" s="25"/>
      <c r="E29" s="26">
        <f>C29*D29</f>
        <v>0</v>
      </c>
    </row>
    <row r="30" spans="1:5" ht="16.5">
      <c r="A30" s="66" t="s">
        <v>26</v>
      </c>
      <c r="B30" s="67"/>
      <c r="C30" s="67"/>
      <c r="D30" s="67"/>
      <c r="E30" s="68"/>
    </row>
    <row r="31" spans="1:5" ht="15">
      <c r="A31" s="23" t="s">
        <v>27</v>
      </c>
      <c r="B31" s="24">
        <v>2001258</v>
      </c>
      <c r="C31" s="32">
        <v>264.60000000000002</v>
      </c>
      <c r="D31" s="33"/>
      <c r="E31" s="34">
        <f t="shared" ref="E31" si="0">C31*D31</f>
        <v>0</v>
      </c>
    </row>
    <row r="32" spans="1:5" ht="15">
      <c r="A32" s="1"/>
      <c r="B32" s="1"/>
      <c r="C32" s="28"/>
      <c r="D32" s="3" t="s">
        <v>28</v>
      </c>
      <c r="E32" s="12">
        <f>SUM(E16:E31)</f>
        <v>0</v>
      </c>
    </row>
    <row r="33" spans="1:5" ht="15">
      <c r="A33" s="1"/>
      <c r="B33" s="29"/>
      <c r="C33" s="30"/>
      <c r="D33" s="2" t="s">
        <v>29</v>
      </c>
      <c r="E33" s="5"/>
    </row>
    <row r="34" spans="1:5" ht="15">
      <c r="A34" s="1"/>
      <c r="B34" s="31"/>
      <c r="C34" s="30"/>
      <c r="D34" s="2" t="s">
        <v>30</v>
      </c>
      <c r="E34" s="5">
        <f>E32*0.05</f>
        <v>0</v>
      </c>
    </row>
    <row r="35" spans="1:5" ht="15">
      <c r="A35" s="1"/>
      <c r="B35" s="1"/>
      <c r="C35" s="30"/>
      <c r="D35" s="2" t="s">
        <v>31</v>
      </c>
      <c r="E35" s="5">
        <f>E33*0.13</f>
        <v>0</v>
      </c>
    </row>
    <row r="36" spans="1:5" ht="15">
      <c r="A36" s="1"/>
      <c r="B36" s="1"/>
      <c r="C36" s="30"/>
      <c r="D36" s="3" t="s">
        <v>10</v>
      </c>
      <c r="E36" s="7">
        <f>SUM(E32:E35)</f>
        <v>0</v>
      </c>
    </row>
    <row r="37" spans="1:5" ht="15">
      <c r="A37" s="1"/>
      <c r="B37" s="1"/>
      <c r="C37" s="30"/>
      <c r="D37" s="4"/>
      <c r="E37" s="6"/>
    </row>
    <row r="38" spans="1:5" ht="14.25">
      <c r="A38" s="69" t="s">
        <v>32</v>
      </c>
      <c r="B38" s="69"/>
      <c r="C38" s="69"/>
      <c r="D38" s="69"/>
      <c r="E38" s="69"/>
    </row>
    <row r="39" spans="1:5" ht="14.25">
      <c r="A39" s="43" t="s">
        <v>33</v>
      </c>
      <c r="B39" s="63" t="s">
        <v>34</v>
      </c>
      <c r="C39" s="63"/>
      <c r="D39" s="63"/>
      <c r="E39" s="64"/>
    </row>
    <row r="40" spans="1:5">
      <c r="A40" s="35" t="s">
        <v>35</v>
      </c>
      <c r="B40" s="57" t="s">
        <v>35</v>
      </c>
      <c r="C40" s="57"/>
      <c r="D40" s="57"/>
      <c r="E40" s="58"/>
    </row>
    <row r="41" spans="1:5">
      <c r="A41" s="36"/>
      <c r="B41" s="51"/>
      <c r="C41" s="51"/>
      <c r="D41" s="51"/>
      <c r="E41" s="52"/>
    </row>
    <row r="42" spans="1:5">
      <c r="A42" s="37" t="s">
        <v>36</v>
      </c>
      <c r="B42" s="61" t="s">
        <v>36</v>
      </c>
      <c r="C42" s="61"/>
      <c r="D42" s="61"/>
      <c r="E42" s="62"/>
    </row>
    <row r="43" spans="1:5">
      <c r="A43" s="37"/>
      <c r="B43" s="61"/>
      <c r="C43" s="61"/>
      <c r="D43" s="61"/>
      <c r="E43" s="62"/>
    </row>
    <row r="44" spans="1:5">
      <c r="A44" s="35" t="s">
        <v>37</v>
      </c>
      <c r="B44" s="57" t="s">
        <v>37</v>
      </c>
      <c r="C44" s="57"/>
      <c r="D44" s="57"/>
      <c r="E44" s="58"/>
    </row>
    <row r="45" spans="1:5">
      <c r="A45" s="36"/>
      <c r="B45" s="51"/>
      <c r="C45" s="51"/>
      <c r="D45" s="51"/>
      <c r="E45" s="52"/>
    </row>
    <row r="46" spans="1:5">
      <c r="A46" s="37" t="s">
        <v>38</v>
      </c>
      <c r="B46" s="61" t="s">
        <v>38</v>
      </c>
      <c r="C46" s="61"/>
      <c r="D46" s="61"/>
      <c r="E46" s="62"/>
    </row>
    <row r="47" spans="1:5">
      <c r="A47" s="37"/>
      <c r="B47" s="61"/>
      <c r="C47" s="61"/>
      <c r="D47" s="61"/>
      <c r="E47" s="62"/>
    </row>
    <row r="48" spans="1:5">
      <c r="A48" s="35" t="s">
        <v>39</v>
      </c>
      <c r="B48" s="57" t="s">
        <v>39</v>
      </c>
      <c r="C48" s="57"/>
      <c r="D48" s="57"/>
      <c r="E48" s="58"/>
    </row>
    <row r="49" spans="1:5">
      <c r="A49" s="36"/>
      <c r="B49" s="51"/>
      <c r="C49" s="51"/>
      <c r="D49" s="51"/>
      <c r="E49" s="52"/>
    </row>
    <row r="50" spans="1:5">
      <c r="A50" s="35" t="s">
        <v>40</v>
      </c>
      <c r="B50" s="57" t="s">
        <v>40</v>
      </c>
      <c r="C50" s="57"/>
      <c r="D50" s="57"/>
      <c r="E50" s="58"/>
    </row>
    <row r="51" spans="1:5">
      <c r="A51" s="36"/>
      <c r="B51" s="51"/>
      <c r="C51" s="51"/>
      <c r="D51" s="51"/>
      <c r="E51" s="52"/>
    </row>
    <row r="52" spans="1:5">
      <c r="A52" s="38" t="s">
        <v>41</v>
      </c>
      <c r="B52" s="53" t="s">
        <v>41</v>
      </c>
      <c r="C52" s="53"/>
      <c r="D52" s="53"/>
      <c r="E52" s="54"/>
    </row>
    <row r="53" spans="1:5">
      <c r="A53" s="39"/>
      <c r="B53" s="55"/>
      <c r="C53" s="55"/>
      <c r="D53" s="55"/>
      <c r="E53" s="56"/>
    </row>
    <row r="54" spans="1:5">
      <c r="A54" s="40" t="s">
        <v>42</v>
      </c>
      <c r="B54" s="57" t="s">
        <v>43</v>
      </c>
      <c r="C54" s="57"/>
      <c r="D54" s="57"/>
      <c r="E54" s="58"/>
    </row>
    <row r="55" spans="1:5">
      <c r="A55" s="41"/>
      <c r="B55" s="51"/>
      <c r="C55" s="51"/>
      <c r="D55" s="51"/>
      <c r="E55" s="52"/>
    </row>
    <row r="56" spans="1:5">
      <c r="A56" s="35" t="s">
        <v>44</v>
      </c>
      <c r="B56" s="59" t="s">
        <v>45</v>
      </c>
      <c r="C56" s="59"/>
      <c r="D56" s="59"/>
      <c r="E56" s="60"/>
    </row>
    <row r="57" spans="1:5">
      <c r="A57" s="36"/>
      <c r="B57" s="45"/>
      <c r="C57" s="45"/>
      <c r="D57" s="45"/>
      <c r="E57" s="46"/>
    </row>
    <row r="58" spans="1:5">
      <c r="A58" s="37" t="s">
        <v>46</v>
      </c>
      <c r="B58" s="47" t="s">
        <v>47</v>
      </c>
      <c r="C58" s="47"/>
      <c r="D58" s="47"/>
      <c r="E58" s="48"/>
    </row>
    <row r="59" spans="1:5" ht="15">
      <c r="A59" s="42"/>
      <c r="B59" s="49"/>
      <c r="C59" s="49"/>
      <c r="D59" s="49"/>
      <c r="E59" s="50"/>
    </row>
  </sheetData>
  <mergeCells count="27">
    <mergeCell ref="A38:E38"/>
    <mergeCell ref="A10:E11"/>
    <mergeCell ref="A15:E15"/>
    <mergeCell ref="A19:E19"/>
    <mergeCell ref="A25:E25"/>
    <mergeCell ref="A30:E30"/>
    <mergeCell ref="B50:E50"/>
    <mergeCell ref="B39:E39"/>
    <mergeCell ref="B40:E40"/>
    <mergeCell ref="B41:E41"/>
    <mergeCell ref="B42:E42"/>
    <mergeCell ref="B43:E43"/>
    <mergeCell ref="B44:E44"/>
    <mergeCell ref="B45:E45"/>
    <mergeCell ref="B46:E46"/>
    <mergeCell ref="B47:E47"/>
    <mergeCell ref="B48:E48"/>
    <mergeCell ref="B49:E49"/>
    <mergeCell ref="B57:E57"/>
    <mergeCell ref="B58:E58"/>
    <mergeCell ref="B59:E59"/>
    <mergeCell ref="B51:E51"/>
    <mergeCell ref="B52:E52"/>
    <mergeCell ref="B53:E53"/>
    <mergeCell ref="B54:E54"/>
    <mergeCell ref="B55:E55"/>
    <mergeCell ref="B56:E56"/>
  </mergeCells>
  <hyperlinks>
    <hyperlink ref="A6" r:id="rId1" xr:uid="{8373812E-535F-41EE-9C17-C05C164DF3E6}"/>
    <hyperlink ref="A8" r:id="rId2" xr:uid="{32C60D1D-43F7-45FD-AF26-1867E4597588}"/>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A9D982-1568-4C19-B792-405F54BE3EC6}"/>
</file>

<file path=customXml/itemProps2.xml><?xml version="1.0" encoding="utf-8"?>
<ds:datastoreItem xmlns:ds="http://schemas.openxmlformats.org/officeDocument/2006/customXml" ds:itemID="{F1929A87-9D0D-4C59-8419-5F1D518B4237}"/>
</file>

<file path=customXml/itemProps3.xml><?xml version="1.0" encoding="utf-8"?>
<ds:datastoreItem xmlns:ds="http://schemas.openxmlformats.org/officeDocument/2006/customXml" ds:itemID="{989AFB36-0D31-4116-8262-222DE02BA9D0}"/>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2025-04-17T17:34:03Z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4603200</vt:r8>
  </property>
</Properties>
</file>